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omasKarosas\Downloads\"/>
    </mc:Choice>
  </mc:AlternateContent>
  <xr:revisionPtr revIDLastSave="0" documentId="13_ncr:1_{6FE7F232-06BB-4453-967A-441A6EC683AA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4" i="1"/>
  <c r="G5" i="1" s="1"/>
  <c r="G6" i="1" s="1"/>
  <c r="G8" i="1" s="1"/>
  <c r="H5" i="1" l="1"/>
  <c r="G9" i="1"/>
  <c r="G10" i="1" s="1"/>
</calcChain>
</file>

<file path=xl/sharedStrings.xml><?xml version="1.0" encoding="utf-8"?>
<sst xmlns="http://schemas.openxmlformats.org/spreadsheetml/2006/main" count="14" uniqueCount="13">
  <si>
    <t>Neatlygintinai kino projektui suteikta pinigų suma</t>
  </si>
  <si>
    <t>Pelno mokestis</t>
  </si>
  <si>
    <t xml:space="preserve">Galutinis pelno mokesčio sumažinimas </t>
  </si>
  <si>
    <t>Pelno mokestį galima mažinti iki 75%,viršijanti investicijos dalis iš pelno mokesčio gali būti atimta per sekančius 2 metus išlaikant 75% taisyklę</t>
  </si>
  <si>
    <t>Skaičiuoklė</t>
  </si>
  <si>
    <t>Sutaupyta suma</t>
  </si>
  <si>
    <t>Grąža nuo investicijos (%)</t>
  </si>
  <si>
    <t>Pelnas pries mokesčius (su atlygintinai suteiktomis lešomis)</t>
  </si>
  <si>
    <t>Nepasinaudojant lengavata įmonė sumoka</t>
  </si>
  <si>
    <t>Pasinaudojus lengvata įmonė sumoka</t>
  </si>
  <si>
    <t>Pelnas prieš mokesčius (be neatlygintinai suteiktų lešų)</t>
  </si>
  <si>
    <t>Suma</t>
  </si>
  <si>
    <t>Formoje galite pateikti savo aktualius skaičius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</si>
</sst>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[$€-2]\ * #,##0.00_);_([$€-2]\ * \(#,##0.00\);_([$€-2]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  <charset val="186"/>
    </font>
    <font>
      <b/>
      <sz val="9"/>
      <color rgb="FFFFFFFF"/>
      <name val="Trebuchet MS"/>
      <family val="2"/>
      <charset val="186"/>
    </font>
    <font>
      <sz val="9"/>
      <color rgb="FF333333"/>
      <name val="Trebuchet MS"/>
      <family val="2"/>
      <charset val="186"/>
    </font>
    <font>
      <sz val="9"/>
      <color rgb="FFFFFFFF"/>
      <name val="Trebuchet MS"/>
      <family val="2"/>
      <charset val="186"/>
    </font>
    <font>
      <sz val="11"/>
      <color rgb="FFFFFFFF"/>
      <name val="Trebuchet MS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E81A3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009966"/>
        <bgColor indexed="64"/>
      </patternFill>
    </fill>
    <fill>
      <patternFill patternType="solid">
        <fgColor rgb="FF008FD2"/>
        <bgColor indexed="64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166" fontId="4" fillId="3" borderId="2" xfId="0" applyNumberFormat="1" applyFont="1" applyFill="1" applyBorder="1" applyAlignment="1">
      <alignment horizontal="left" vertical="top" wrapText="1"/>
    </xf>
    <xf numFmtId="166" fontId="5" fillId="4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5" fillId="5" borderId="5" xfId="0" applyNumberFormat="1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I10"/>
  <sheetViews>
    <sheetView tabSelected="1" workbookViewId="0">
      <selection activeCell="H17" sqref="H17"/>
    </sheetView>
  </sheetViews>
  <sheetFormatPr defaultColWidth="8.85546875" defaultRowHeight="16.5" x14ac:dyDescent="0.3"/>
  <cols>
    <col min="1" max="4" width="8.85546875" style="1"/>
    <col min="5" max="5" width="5" style="1" customWidth="1"/>
    <col min="6" max="6" width="52.140625" style="1" customWidth="1"/>
    <col min="7" max="7" width="19.85546875" style="1" customWidth="1"/>
    <col min="8" max="8" width="48.28515625" style="1" customWidth="1"/>
    <col min="9" max="9" width="33.42578125" style="1" customWidth="1"/>
    <col min="10" max="16384" width="8.85546875" style="1"/>
  </cols>
  <sheetData>
    <row r="1" spans="6:9" ht="61.5" customHeight="1" thickBot="1" x14ac:dyDescent="0.35">
      <c r="F1" s="10" t="s">
        <v>4</v>
      </c>
      <c r="G1" s="11" t="s">
        <v>11</v>
      </c>
    </row>
    <row r="2" spans="6:9" ht="17.25" thickBot="1" x14ac:dyDescent="0.35">
      <c r="F2" s="5" t="s">
        <v>10</v>
      </c>
      <c r="G2" s="12">
        <v>2500000</v>
      </c>
      <c r="H2" s="14" t="s">
        <v>12</v>
      </c>
      <c r="I2" s="2"/>
    </row>
    <row r="3" spans="6:9" ht="17.25" thickBot="1" x14ac:dyDescent="0.35">
      <c r="F3" s="5" t="s">
        <v>0</v>
      </c>
      <c r="G3" s="12">
        <v>260000</v>
      </c>
      <c r="H3" s="13" t="s">
        <v>12</v>
      </c>
      <c r="I3" s="2"/>
    </row>
    <row r="4" spans="6:9" ht="17.25" thickBot="1" x14ac:dyDescent="0.35">
      <c r="F4" s="5" t="s">
        <v>7</v>
      </c>
      <c r="G4" s="8">
        <f>G2-(G3*0.75)</f>
        <v>2305000</v>
      </c>
      <c r="H4" s="2"/>
      <c r="I4" s="2"/>
    </row>
    <row r="5" spans="6:9" ht="83.25" thickBot="1" x14ac:dyDescent="0.35">
      <c r="F5" s="5" t="s">
        <v>1</v>
      </c>
      <c r="G5" s="8">
        <f>G4*0.15</f>
        <v>345750</v>
      </c>
      <c r="H5" s="3">
        <f>G3/G5</f>
        <v>0.75198843094721624</v>
      </c>
      <c r="I5" s="4" t="s">
        <v>3</v>
      </c>
    </row>
    <row r="6" spans="6:9" ht="17.25" thickBot="1" x14ac:dyDescent="0.35">
      <c r="F6" s="5" t="s">
        <v>2</v>
      </c>
      <c r="G6" s="8">
        <f>G5-G3</f>
        <v>85750</v>
      </c>
      <c r="H6" s="2"/>
      <c r="I6" s="2"/>
    </row>
    <row r="7" spans="6:9" ht="17.25" thickBot="1" x14ac:dyDescent="0.35">
      <c r="F7" s="5" t="s">
        <v>8</v>
      </c>
      <c r="G7" s="8">
        <f>G2*0.15</f>
        <v>375000</v>
      </c>
      <c r="H7" s="2"/>
      <c r="I7" s="2"/>
    </row>
    <row r="8" spans="6:9" ht="17.25" thickBot="1" x14ac:dyDescent="0.35">
      <c r="F8" s="5" t="s">
        <v>9</v>
      </c>
      <c r="G8" s="8">
        <f>G3+G6</f>
        <v>345750</v>
      </c>
      <c r="H8" s="2"/>
      <c r="I8" s="2"/>
    </row>
    <row r="9" spans="6:9" ht="17.25" thickBot="1" x14ac:dyDescent="0.35">
      <c r="F9" s="5" t="s">
        <v>5</v>
      </c>
      <c r="G9" s="9">
        <f>(G7-G8)</f>
        <v>29250</v>
      </c>
      <c r="H9" s="2"/>
      <c r="I9" s="2"/>
    </row>
    <row r="10" spans="6:9" x14ac:dyDescent="0.3">
      <c r="F10" s="6" t="s">
        <v>6</v>
      </c>
      <c r="G10" s="7">
        <f>G9/G3*100</f>
        <v>11.25</v>
      </c>
      <c r="H10" s="2"/>
      <c r="I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Rokas Pečiulis</dc:creator>
  <cp:lastModifiedBy>Tomas Karosas</cp:lastModifiedBy>
  <cp:lastPrinted>2024-07-31T11:38:05Z</cp:lastPrinted>
  <dcterms:created xsi:type="dcterms:W3CDTF">2015-06-05T18:17:20Z</dcterms:created>
  <dcterms:modified xsi:type="dcterms:W3CDTF">2024-08-01T11:02:43Z</dcterms:modified>
</cp:coreProperties>
</file>